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ection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1A4E5A"/>
      <sz val="16"/>
    </font>
    <font>
      <name val="Arial"/>
      <i val="1"/>
      <color rgb="006B7280"/>
      <sz val="10"/>
    </font>
    <font>
      <name val="Arial"/>
      <color rgb="001F2937"/>
      <sz val="10"/>
    </font>
    <font>
      <name val="Arial"/>
      <i val="1"/>
      <color rgb="006B7280"/>
      <sz val="9"/>
    </font>
    <font>
      <name val="Arial"/>
      <b val="1"/>
      <color rgb="00FFFFFF"/>
      <sz val="10"/>
    </font>
    <font>
      <name val="Arial"/>
      <b val="1"/>
      <color rgb="00F19A3E"/>
      <sz val="9"/>
    </font>
    <font>
      <name val="Arial"/>
      <color rgb="001F2937"/>
      <sz val="9"/>
    </font>
    <font>
      <name val="Arial"/>
      <color rgb="000000FF"/>
      <sz val="10"/>
    </font>
    <font>
      <name val="Arial"/>
      <b val="1"/>
      <color rgb="00C62828"/>
      <sz val="9"/>
    </font>
    <font>
      <name val="Arial"/>
      <b val="1"/>
      <color rgb="00467082"/>
      <sz val="9"/>
    </font>
    <font>
      <name val="Arial"/>
      <b val="1"/>
      <color rgb="001F2937"/>
      <sz val="10"/>
    </font>
    <font>
      <name val="Arial"/>
      <b val="1"/>
      <color rgb="001A4E5A"/>
      <sz val="11"/>
    </font>
  </fonts>
  <fills count="5">
    <fill>
      <patternFill/>
    </fill>
    <fill>
      <patternFill patternType="gray125"/>
    </fill>
    <fill>
      <patternFill patternType="solid">
        <fgColor rgb="00467082"/>
      </patternFill>
    </fill>
    <fill>
      <patternFill patternType="solid">
        <fgColor rgb="00FFF3C4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C9D6DC"/>
      </left>
      <right style="thin">
        <color rgb="00C9D6DC"/>
      </right>
      <top style="thin">
        <color rgb="00C9D6DC"/>
      </top>
      <bottom style="thin">
        <color rgb="00C9D6DC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center" wrapText="1"/>
    </xf>
    <xf numFmtId="0" fontId="3" fillId="4" borderId="1" pivotButton="0" quotePrefix="0" xfId="0"/>
    <xf numFmtId="0" fontId="6" fillId="4" borderId="1" pivotButton="0" quotePrefix="0" xfId="0"/>
    <xf numFmtId="0" fontId="7" fillId="4" borderId="1" applyAlignment="1" pivotButton="0" quotePrefix="0" xfId="0">
      <alignment vertical="top" wrapText="1"/>
    </xf>
    <xf numFmtId="1" fontId="3" fillId="0" borderId="1" pivotButton="0" quotePrefix="0" xfId="0"/>
    <xf numFmtId="1" fontId="8" fillId="3" borderId="1" pivotButton="0" quotePrefix="0" xfId="0"/>
    <xf numFmtId="0" fontId="3" fillId="0" borderId="1" pivotButton="0" quotePrefix="0" xfId="0"/>
    <xf numFmtId="0" fontId="6" fillId="0" borderId="1" pivotButton="0" quotePrefix="0" xfId="0"/>
    <xf numFmtId="0" fontId="7" fillId="0" borderId="1" applyAlignment="1" pivotButton="0" quotePrefix="0" xfId="0">
      <alignment vertical="top" wrapText="1"/>
    </xf>
    <xf numFmtId="0" fontId="9" fillId="0" borderId="1" pivotButton="0" quotePrefix="0" xfId="0"/>
    <xf numFmtId="0" fontId="10" fillId="4" borderId="1" pivotButton="0" quotePrefix="0" xfId="0"/>
    <xf numFmtId="0" fontId="9" fillId="4" borderId="1" pivotButton="0" quotePrefix="0" xfId="0"/>
    <xf numFmtId="0" fontId="10" fillId="0" borderId="1" pivotButton="0" quotePrefix="0" xfId="0"/>
    <xf numFmtId="0" fontId="12" fillId="0" borderId="0" pivotButton="0" quotePrefix="0" xfId="0"/>
    <xf numFmtId="1" fontId="11" fillId="0" borderId="1" pivotButton="0" quotePrefix="0" xfId="0"/>
    <xf numFmtId="0" fontId="3" fillId="0" borderId="0" pivotButton="0" quotePrefix="0" xfId="0"/>
    <xf numFmtId="0" fontId="11" fillId="0" borderId="0" pivotButton="0" quotePrefix="0" xfId="0"/>
    <xf numFmtId="164" fontId="1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71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0" customWidth="1" min="2" max="2"/>
    <col width="36" customWidth="1" min="3" max="3"/>
    <col width="13" customWidth="1" min="4" max="4"/>
    <col width="62" customWidth="1" min="5" max="5"/>
    <col width="12" customWidth="1" min="6" max="6"/>
    <col width="12" customWidth="1" min="7" max="7"/>
    <col width="12" customWidth="1" min="8" max="8"/>
  </cols>
  <sheetData>
    <row r="2">
      <c r="B2" s="1" t="inlineStr">
        <is>
          <t>Phishing Simulation Platform - Selection Matrix</t>
        </is>
      </c>
    </row>
    <row r="3">
      <c r="B3" s="2" t="inlineStr">
        <is>
          <t>From "Get Phishing Under Control", Annex A. Score each vendor 0 (absent) to 3 (excellent) in the yellow columns. Weights: Essential=3, Important=2, Nice-to-have=1. Weighted totals appear at the bottom.</t>
        </is>
      </c>
    </row>
    <row r="4" ht="28" customHeight="1">
      <c r="B4" s="3" t="inlineStr">
        <is>
          <t>Prioritise: authentication fidelity, filtering of automated (scanner) clicks, tracking granularity, and user synchronisation. Do not overlook data-protection / works-council requirements and the licensing model.</t>
        </is>
      </c>
    </row>
    <row r="6">
      <c r="B6" s="4" t="inlineStr">
        <is>
          <t>Category</t>
        </is>
      </c>
      <c r="C6" s="4" t="inlineStr">
        <is>
          <t>Criterion</t>
        </is>
      </c>
      <c r="D6" s="4" t="inlineStr">
        <is>
          <t>Priority</t>
        </is>
      </c>
      <c r="E6" s="4" t="inlineStr">
        <is>
          <t>What to check</t>
        </is>
      </c>
      <c r="F6" s="4" t="inlineStr">
        <is>
          <t>Weight</t>
        </is>
      </c>
      <c r="G6" s="4" t="inlineStr">
        <is>
          <t>Vendor 1 (0-3)</t>
        </is>
      </c>
      <c r="H6" s="4" t="inlineStr">
        <is>
          <t>Vendor 2 (0-3)</t>
        </is>
      </c>
    </row>
    <row r="7" ht="26" customHeight="1">
      <c r="B7" s="5" t="inlineStr">
        <is>
          <t>Usability &amp; Operations</t>
        </is>
      </c>
      <c r="C7" s="5" t="inlineStr">
        <is>
          <t>Ease of use</t>
        </is>
      </c>
      <c r="D7" s="6" t="inlineStr">
        <is>
          <t>Important</t>
        </is>
      </c>
      <c r="E7" s="7" t="inlineStr">
        <is>
          <t>Can the team operate it without specialist support? Clear UI, sensible defaults, low learning curve.</t>
        </is>
      </c>
      <c r="F7" s="8">
        <f>IF(D7="Essential",3,IF(D7="Important",2,1))</f>
        <v/>
      </c>
      <c r="G7" s="9" t="n"/>
      <c r="H7" s="9" t="n"/>
    </row>
    <row r="8" ht="26" customHeight="1">
      <c r="B8" s="10" t="inlineStr">
        <is>
          <t>Usability &amp; Operations</t>
        </is>
      </c>
      <c r="C8" s="10" t="inlineStr">
        <is>
          <t>Scheduling capability</t>
        </is>
      </c>
      <c r="D8" s="11" t="inlineStr">
        <is>
          <t>Important</t>
        </is>
      </c>
      <c r="E8" s="12" t="inlineStr">
        <is>
          <t>Set campaigns to launch at specific dates and times.</t>
        </is>
      </c>
      <c r="F8" s="8">
        <f>IF(D8="Essential",3,IF(D8="Important",2,1))</f>
        <v/>
      </c>
      <c r="G8" s="9" t="n"/>
      <c r="H8" s="9" t="n"/>
    </row>
    <row r="9" ht="26" customHeight="1">
      <c r="B9" s="5" t="inlineStr">
        <is>
          <t>Usability &amp; Operations</t>
        </is>
      </c>
      <c r="C9" s="5" t="inlineStr">
        <is>
          <t>Randomised send window / drip delivery</t>
        </is>
      </c>
      <c r="D9" s="6" t="inlineStr">
        <is>
          <t>Important</t>
        </is>
      </c>
      <c r="E9" s="7" t="inlineStr">
        <is>
          <t>Spread dispatch over hours or days rather than a single burst, so that early recipients do not tip off colleagues and timing looks realistic.</t>
        </is>
      </c>
      <c r="F9" s="8">
        <f>IF(D9="Essential",3,IF(D9="Important",2,1))</f>
        <v/>
      </c>
      <c r="G9" s="9" t="n"/>
      <c r="H9" s="9" t="n"/>
    </row>
    <row r="10" ht="26" customHeight="1">
      <c r="B10" s="10" t="inlineStr">
        <is>
          <t>Usability &amp; Operations</t>
        </is>
      </c>
      <c r="C10" s="10" t="inlineStr">
        <is>
          <t>Recurring &amp; automated campaigns</t>
        </is>
      </c>
      <c r="D10" s="11" t="inlineStr">
        <is>
          <t>Important</t>
        </is>
      </c>
      <c r="E10" s="12" t="inlineStr">
        <is>
          <t>Run continuous or auto-recurring programmes (e.g. monthly) without rebuilding each time - essential for a sustainable, always-on programme rather than one-off tests.</t>
        </is>
      </c>
      <c r="F10" s="8">
        <f>IF(D10="Essential",3,IF(D10="Important",2,1))</f>
        <v/>
      </c>
      <c r="G10" s="9" t="n"/>
      <c r="H10" s="9" t="n"/>
    </row>
    <row r="11" ht="26" customHeight="1">
      <c r="B11" s="5" t="inlineStr">
        <is>
          <t>Usability &amp; Operations</t>
        </is>
      </c>
      <c r="C11" s="5" t="inlineStr">
        <is>
          <t>Approval workflow</t>
        </is>
      </c>
      <c r="D11" s="6" t="inlineStr">
        <is>
          <t>Important</t>
        </is>
      </c>
      <c r="E11" s="7" t="inlineStr">
        <is>
          <t>Route scenarios through a review/approval process before sending.</t>
        </is>
      </c>
      <c r="F11" s="8">
        <f>IF(D11="Essential",3,IF(D11="Important",2,1))</f>
        <v/>
      </c>
      <c r="G11" s="9" t="n"/>
      <c r="H11" s="9" t="n"/>
    </row>
    <row r="12" ht="26" customHeight="1">
      <c r="B12" s="10" t="inlineStr">
        <is>
          <t>Usability &amp; Operations</t>
        </is>
      </c>
      <c r="C12" s="10" t="inlineStr">
        <is>
          <t>Controlled sending rate</t>
        </is>
      </c>
      <c r="D12" s="13" t="inlineStr">
        <is>
          <t>Essential</t>
        </is>
      </c>
      <c r="E12" s="12" t="inlineStr">
        <is>
          <t>Throttle dispatch (e.g. below 1 email per minute) to avoid triggering spam filters and gateway rate limits.</t>
        </is>
      </c>
      <c r="F12" s="8">
        <f>IF(D12="Essential",3,IF(D12="Important",2,1))</f>
        <v/>
      </c>
      <c r="G12" s="9" t="n"/>
      <c r="H12" s="9" t="n"/>
    </row>
    <row r="13" ht="26" customHeight="1">
      <c r="B13" s="5" t="inlineStr">
        <is>
          <t>Usability &amp; Operations</t>
        </is>
      </c>
      <c r="C13" s="5" t="inlineStr">
        <is>
          <t>Ready-made template library</t>
        </is>
      </c>
      <c r="D13" s="6" t="inlineStr">
        <is>
          <t>Important</t>
        </is>
      </c>
      <c r="E13" s="7" t="inlineStr">
        <is>
          <t>A maintained catalogue of scenarios kept up to date with current threats and lures, reducing authoring effort.</t>
        </is>
      </c>
      <c r="F13" s="8">
        <f>IF(D13="Essential",3,IF(D13="Important",2,1))</f>
        <v/>
      </c>
      <c r="G13" s="9" t="n"/>
      <c r="H13" s="9" t="n"/>
    </row>
    <row r="14" ht="26" customHeight="1">
      <c r="B14" s="10" t="inlineStr">
        <is>
          <t>Usability &amp; Operations</t>
        </is>
      </c>
      <c r="C14" s="10" t="inlineStr">
        <is>
          <t>Multi-language support</t>
        </is>
      </c>
      <c r="D14" s="11" t="inlineStr">
        <is>
          <t>Important</t>
        </is>
      </c>
      <c r="E14" s="12" t="inlineStr">
        <is>
          <t>Send exercises and training in multiple languages for international organisations.</t>
        </is>
      </c>
      <c r="F14" s="8">
        <f>IF(D14="Essential",3,IF(D14="Important",2,1))</f>
        <v/>
      </c>
      <c r="G14" s="9" t="n"/>
      <c r="H14" s="9" t="n"/>
    </row>
    <row r="15" ht="26" customHeight="1">
      <c r="B15" s="5" t="inlineStr">
        <is>
          <t>Usability &amp; Operations</t>
        </is>
      </c>
      <c r="C15" s="5" t="inlineStr">
        <is>
          <t>Deployment model</t>
        </is>
      </c>
      <c r="D15" s="14" t="inlineStr">
        <is>
          <t>Nice-to-have</t>
        </is>
      </c>
      <c r="E15" s="7" t="inlineStr">
        <is>
          <t>SaaS vs. on-premise / self-hosted. Affects data residency, maintenance burden and integration options.</t>
        </is>
      </c>
      <c r="F15" s="8">
        <f>IF(D15="Essential",3,IF(D15="Important",2,1))</f>
        <v/>
      </c>
      <c r="G15" s="9" t="n"/>
      <c r="H15" s="9" t="n"/>
    </row>
    <row r="16" ht="26" customHeight="1">
      <c r="B16" s="10" t="inlineStr">
        <is>
          <t>Email Construction &amp; Authentication</t>
        </is>
      </c>
      <c r="C16" s="10" t="inlineStr">
        <is>
          <t>Email spoofing capability</t>
        </is>
      </c>
      <c r="D16" s="13" t="inlineStr">
        <is>
          <t>Essential</t>
        </is>
      </c>
      <c r="E16" s="12" t="inlineStr">
        <is>
          <t>Can it send from lookalike or spoofed sender addresses?</t>
        </is>
      </c>
      <c r="F16" s="8">
        <f>IF(D16="Essential",3,IF(D16="Important",2,1))</f>
        <v/>
      </c>
      <c r="G16" s="9" t="n"/>
      <c r="H16" s="9" t="n"/>
    </row>
    <row r="17" ht="26" customHeight="1">
      <c r="B17" s="5" t="inlineStr">
        <is>
          <t>Email Construction &amp; Authentication</t>
        </is>
      </c>
      <c r="C17" s="5" t="inlineStr">
        <is>
          <t>Legitimate domain support</t>
        </is>
      </c>
      <c r="D17" s="15" t="inlineStr">
        <is>
          <t>Essential</t>
        </is>
      </c>
      <c r="E17" s="7" t="inlineStr">
        <is>
          <t>Valid SPF, DKIM and DMARC so that safelisted exercises pass authentication checks.</t>
        </is>
      </c>
      <c r="F17" s="8">
        <f>IF(D17="Essential",3,IF(D17="Important",2,1))</f>
        <v/>
      </c>
      <c r="G17" s="9" t="n"/>
      <c r="H17" s="9" t="n"/>
    </row>
    <row r="18" ht="26" customHeight="1">
      <c r="B18" s="10" t="inlineStr">
        <is>
          <t>Email Construction &amp; Authentication</t>
        </is>
      </c>
      <c r="C18" s="10" t="inlineStr">
        <is>
          <t>Native delivery / gateway bypass</t>
        </is>
      </c>
      <c r="D18" s="13" t="inlineStr">
        <is>
          <t>Essential</t>
        </is>
      </c>
      <c r="E18" s="12" t="inlineStr">
        <is>
          <t>Direct injection via Microsoft 365 or Google (Graph API, connector, journaling) so simulations reach inboxes without being quarantined by your own secure email gateway.</t>
        </is>
      </c>
      <c r="F18" s="8">
        <f>IF(D18="Essential",3,IF(D18="Important",2,1))</f>
        <v/>
      </c>
      <c r="G18" s="9" t="n"/>
      <c r="H18" s="9" t="n"/>
    </row>
    <row r="19" ht="26" customHeight="1">
      <c r="B19" s="5" t="inlineStr">
        <is>
          <t>Email Construction &amp; Authentication</t>
        </is>
      </c>
      <c r="C19" s="5" t="inlineStr">
        <is>
          <t>Stealthy spoofing</t>
        </is>
      </c>
      <c r="D19" s="6" t="inlineStr">
        <is>
          <t>Important</t>
        </is>
      </c>
      <c r="E19" s="7" t="inlineStr">
        <is>
          <t>Operates without exposing the simulation infrastructure in message headers.</t>
        </is>
      </c>
      <c r="F19" s="8">
        <f>IF(D19="Essential",3,IF(D19="Important",2,1))</f>
        <v/>
      </c>
      <c r="G19" s="9" t="n"/>
      <c r="H19" s="9" t="n"/>
    </row>
    <row r="20" ht="26" customHeight="1">
      <c r="B20" s="10" t="inlineStr">
        <is>
          <t>Email Construction &amp; Authentication</t>
        </is>
      </c>
      <c r="C20" s="10" t="inlineStr">
        <is>
          <t>Email customisation</t>
        </is>
      </c>
      <c r="D20" s="11" t="inlineStr">
        <is>
          <t>Important</t>
        </is>
      </c>
      <c r="E20" s="12" t="inlineStr">
        <is>
          <t>Control over subject line, sender name, subdomain, and CC/To fields.</t>
        </is>
      </c>
      <c r="F20" s="8">
        <f>IF(D20="Essential",3,IF(D20="Important",2,1))</f>
        <v/>
      </c>
      <c r="G20" s="9" t="n"/>
      <c r="H20" s="9" t="n"/>
    </row>
    <row r="21" ht="26" customHeight="1">
      <c r="B21" s="5" t="inlineStr">
        <is>
          <t>Email Construction &amp; Authentication</t>
        </is>
      </c>
      <c r="C21" s="5" t="inlineStr">
        <is>
          <t>Reply / thread-hijacking simulation</t>
        </is>
      </c>
      <c r="D21" s="14" t="inlineStr">
        <is>
          <t>Nice-to-have</t>
        </is>
      </c>
      <c r="E21" s="7" t="inlineStr">
        <is>
          <t>Simulate replies within an existing conversation thread, a common real-world technique.</t>
        </is>
      </c>
      <c r="F21" s="8">
        <f>IF(D21="Essential",3,IF(D21="Important",2,1))</f>
        <v/>
      </c>
      <c r="G21" s="9" t="n"/>
      <c r="H21" s="9" t="n"/>
    </row>
    <row r="22" ht="26" customHeight="1">
      <c r="B22" s="10" t="inlineStr">
        <is>
          <t>Email Construction &amp; Authentication</t>
        </is>
      </c>
      <c r="C22" s="10" t="inlineStr">
        <is>
          <t>HTML Content-ID support</t>
        </is>
      </c>
      <c r="D22" s="16" t="inlineStr">
        <is>
          <t>Nice-to-have</t>
        </is>
      </c>
      <c r="E22" s="12" t="inlineStr">
        <is>
          <t>For embedded (inline) images in email bodies.</t>
        </is>
      </c>
      <c r="F22" s="8">
        <f>IF(D22="Essential",3,IF(D22="Important",2,1))</f>
        <v/>
      </c>
      <c r="G22" s="9" t="n"/>
      <c r="H22" s="9" t="n"/>
    </row>
    <row r="23" ht="26" customHeight="1">
      <c r="B23" s="5" t="inlineStr">
        <is>
          <t>Email Construction &amp; Authentication</t>
        </is>
      </c>
      <c r="C23" s="5" t="inlineStr">
        <is>
          <t>Punycode support</t>
        </is>
      </c>
      <c r="D23" s="14" t="inlineStr">
        <is>
          <t>Nice-to-have</t>
        </is>
      </c>
      <c r="E23" s="7" t="inlineStr">
        <is>
          <t>Send from internationalised domain names for homoglyph (IDN) attack scenarios.</t>
        </is>
      </c>
      <c r="F23" s="8">
        <f>IF(D23="Essential",3,IF(D23="Important",2,1))</f>
        <v/>
      </c>
      <c r="G23" s="9" t="n"/>
      <c r="H23" s="9" t="n"/>
    </row>
    <row r="24" ht="26" customHeight="1">
      <c r="B24" s="10" t="inlineStr">
        <is>
          <t>Landing Pages &amp; Web Infrastructure</t>
        </is>
      </c>
      <c r="C24" s="10" t="inlineStr">
        <is>
          <t>Website control</t>
        </is>
      </c>
      <c r="D24" s="13" t="inlineStr">
        <is>
          <t>Essential</t>
        </is>
      </c>
      <c r="E24" s="12" t="inlineStr">
        <is>
          <t>Custom subdomains, URLs, page titles and cloned websites.</t>
        </is>
      </c>
      <c r="F24" s="8">
        <f>IF(D24="Essential",3,IF(D24="Important",2,1))</f>
        <v/>
      </c>
      <c r="G24" s="9" t="n"/>
      <c r="H24" s="9" t="n"/>
    </row>
    <row r="25" ht="26" customHeight="1">
      <c r="B25" s="5" t="inlineStr">
        <is>
          <t>Landing Pages &amp; Web Infrastructure</t>
        </is>
      </c>
      <c r="C25" s="5" t="inlineStr">
        <is>
          <t>HTTPS support</t>
        </is>
      </c>
      <c r="D25" s="15" t="inlineStr">
        <is>
          <t>Essential</t>
        </is>
      </c>
      <c r="E25" s="7" t="inlineStr">
        <is>
          <t>All landing pages served over HTTPS (a page served over HTTP is itself a red flag that skews realism).</t>
        </is>
      </c>
      <c r="F25" s="8">
        <f>IF(D25="Essential",3,IF(D25="Important",2,1))</f>
        <v/>
      </c>
      <c r="G25" s="9" t="n"/>
      <c r="H25" s="9" t="n"/>
    </row>
    <row r="26" ht="26" customHeight="1">
      <c r="B26" s="10" t="inlineStr">
        <is>
          <t>Landing Pages &amp; Web Infrastructure</t>
        </is>
      </c>
      <c r="C26" s="10" t="inlineStr">
        <is>
          <t>Credential-capture simulation</t>
        </is>
      </c>
      <c r="D26" s="11" t="inlineStr">
        <is>
          <t>Important</t>
        </is>
      </c>
      <c r="E26" s="12" t="inlineStr">
        <is>
          <t>Simulate data-entry / fake-login pages while confirming that submitted passwords are never stored in clear text or retained.</t>
        </is>
      </c>
      <c r="F26" s="8">
        <f>IF(D26="Essential",3,IF(D26="Important",2,1))</f>
        <v/>
      </c>
      <c r="G26" s="9" t="n"/>
      <c r="H26" s="9" t="n"/>
    </row>
    <row r="27" ht="26" customHeight="1">
      <c r="B27" s="5" t="inlineStr">
        <is>
          <t>Landing Pages &amp; Web Infrastructure</t>
        </is>
      </c>
      <c r="C27" s="5" t="inlineStr">
        <is>
          <t>Teachable-moment landing page</t>
        </is>
      </c>
      <c r="D27" s="15" t="inlineStr">
        <is>
          <t>Essential</t>
        </is>
      </c>
      <c r="E27" s="7" t="inlineStr">
        <is>
          <t>Show the user, immediately after a click, a copy of the email they received annotated with the cues they should have noticed - turning the failure into a learning moment.</t>
        </is>
      </c>
      <c r="F27" s="8">
        <f>IF(D27="Essential",3,IF(D27="Important",2,1))</f>
        <v/>
      </c>
      <c r="G27" s="9" t="n"/>
      <c r="H27" s="9" t="n"/>
    </row>
    <row r="28" ht="26" customHeight="1">
      <c r="B28" s="10" t="inlineStr">
        <is>
          <t>Landing Pages &amp; Web Infrastructure</t>
        </is>
      </c>
      <c r="C28" s="10" t="inlineStr">
        <is>
          <t>Embedded educational content</t>
        </is>
      </c>
      <c r="D28" s="11" t="inlineStr">
        <is>
          <t>Important</t>
        </is>
      </c>
      <c r="E28" s="12" t="inlineStr">
        <is>
          <t>Embed short training videos or interactive content directly in the landing page (or the page shown after a fake login) for on-the-spot education.</t>
        </is>
      </c>
      <c r="F28" s="8">
        <f>IF(D28="Essential",3,IF(D28="Important",2,1))</f>
        <v/>
      </c>
      <c r="G28" s="9" t="n"/>
      <c r="H28" s="9" t="n"/>
    </row>
    <row r="29" ht="26" customHeight="1">
      <c r="B29" s="5" t="inlineStr">
        <is>
          <t>Landing Pages &amp; Web Infrastructure</t>
        </is>
      </c>
      <c r="C29" s="5" t="inlineStr">
        <is>
          <t>URL / domain reputation</t>
        </is>
      </c>
      <c r="D29" s="6" t="inlineStr">
        <is>
          <t>Important</t>
        </is>
      </c>
      <c r="E29" s="7" t="inlineStr">
        <is>
          <t>Ability to use domains that are not pre-categorised as malicious, so web filters do not block the exercise before it starts.</t>
        </is>
      </c>
      <c r="F29" s="8">
        <f>IF(D29="Essential",3,IF(D29="Important",2,1))</f>
        <v/>
      </c>
      <c r="G29" s="9" t="n"/>
      <c r="H29" s="9" t="n"/>
    </row>
    <row r="30" ht="26" customHeight="1">
      <c r="B30" s="10" t="inlineStr">
        <is>
          <t>Landing Pages &amp; Web Infrastructure</t>
        </is>
      </c>
      <c r="C30" s="10" t="inlineStr">
        <is>
          <t>Mobile-responsive pages</t>
        </is>
      </c>
      <c r="D30" s="16" t="inlineStr">
        <is>
          <t>Nice-to-have</t>
        </is>
      </c>
      <c r="E30" s="12" t="inlineStr">
        <is>
          <t>Landing and training pages render correctly on mobile devices.</t>
        </is>
      </c>
      <c r="F30" s="8">
        <f>IF(D30="Essential",3,IF(D30="Important",2,1))</f>
        <v/>
      </c>
      <c r="G30" s="9" t="n"/>
      <c r="H30" s="9" t="n"/>
    </row>
    <row r="31" ht="26" customHeight="1">
      <c r="B31" s="5" t="inlineStr">
        <is>
          <t>Content &amp; Payloads</t>
        </is>
      </c>
      <c r="C31" s="5" t="inlineStr">
        <is>
          <t>Multimedia support</t>
        </is>
      </c>
      <c r="D31" s="6" t="inlineStr">
        <is>
          <t>Important</t>
        </is>
      </c>
      <c r="E31" s="7" t="inlineStr">
        <is>
          <t>Can it include images, attachments and embedded content?</t>
        </is>
      </c>
      <c r="F31" s="8">
        <f>IF(D31="Essential",3,IF(D31="Important",2,1))</f>
        <v/>
      </c>
      <c r="G31" s="9" t="n"/>
      <c r="H31" s="9" t="n"/>
    </row>
    <row r="32" ht="26" customHeight="1">
      <c r="B32" s="10" t="inlineStr">
        <is>
          <t>Content &amp; Payloads</t>
        </is>
      </c>
      <c r="C32" s="10" t="inlineStr">
        <is>
          <t>Attachment simulation</t>
        </is>
      </c>
      <c r="D32" s="11" t="inlineStr">
        <is>
          <t>Important</t>
        </is>
      </c>
      <c r="E32" s="12" t="inlineStr">
        <is>
          <t>Simulate malicious document lures (macro-enabled Office files, PDFs) safely.</t>
        </is>
      </c>
      <c r="F32" s="8">
        <f>IF(D32="Essential",3,IF(D32="Important",2,1))</f>
        <v/>
      </c>
      <c r="G32" s="9" t="n"/>
      <c r="H32" s="9" t="n"/>
    </row>
    <row r="33" ht="26" customHeight="1">
      <c r="B33" s="5" t="inlineStr">
        <is>
          <t>Content &amp; Payloads</t>
        </is>
      </c>
      <c r="C33" s="5" t="inlineStr">
        <is>
          <t>QR code generation</t>
        </is>
      </c>
      <c r="D33" s="6" t="inlineStr">
        <is>
          <t>Important</t>
        </is>
      </c>
      <c r="E33" s="7" t="inlineStr">
        <is>
          <t>Embed QR codes linking to phishing landing pages (quishing scenarios).</t>
        </is>
      </c>
      <c r="F33" s="8">
        <f>IF(D33="Essential",3,IF(D33="Important",2,1))</f>
        <v/>
      </c>
      <c r="G33" s="9" t="n"/>
      <c r="H33" s="9" t="n"/>
    </row>
    <row r="34" ht="26" customHeight="1">
      <c r="B34" s="10" t="inlineStr">
        <is>
          <t>Content &amp; Payloads</t>
        </is>
      </c>
      <c r="C34" s="10" t="inlineStr">
        <is>
          <t>SMS / smishing scenarios</t>
        </is>
      </c>
      <c r="D34" s="16" t="inlineStr">
        <is>
          <t>Nice-to-have</t>
        </is>
      </c>
      <c r="E34" s="12" t="inlineStr">
        <is>
          <t>Extend exercises to text-message lures where the platform and jurisdiction allow it.</t>
        </is>
      </c>
      <c r="F34" s="8">
        <f>IF(D34="Essential",3,IF(D34="Important",2,1))</f>
        <v/>
      </c>
      <c r="G34" s="9" t="n"/>
      <c r="H34" s="9" t="n"/>
    </row>
    <row r="35" ht="26" customHeight="1">
      <c r="B35" s="5" t="inlineStr">
        <is>
          <t>Content &amp; Payloads</t>
        </is>
      </c>
      <c r="C35" s="5" t="inlineStr">
        <is>
          <t>Difficulty rating</t>
        </is>
      </c>
      <c r="D35" s="6" t="inlineStr">
        <is>
          <t>Important</t>
        </is>
      </c>
      <c r="E35" s="7" t="inlineStr">
        <is>
          <t>Templates classified by difficulty (e.g. aligned to the NIST Phish Scale) so that reported click rates can be interpreted in context and difficulty raised over time.</t>
        </is>
      </c>
      <c r="F35" s="8">
        <f>IF(D35="Essential",3,IF(D35="Important",2,1))</f>
        <v/>
      </c>
      <c r="G35" s="9" t="n"/>
      <c r="H35" s="9" t="n"/>
    </row>
    <row r="36" ht="26" customHeight="1">
      <c r="B36" s="10" t="inlineStr">
        <is>
          <t>Content &amp; Payloads</t>
        </is>
      </c>
      <c r="C36" s="10" t="inlineStr">
        <is>
          <t>Personalised / AI-generated lures</t>
        </is>
      </c>
      <c r="D36" s="16" t="inlineStr">
        <is>
          <t>Nice-to-have</t>
        </is>
      </c>
      <c r="E36" s="12" t="inlineStr">
        <is>
          <t>Support for tailored spear-phishing content (name, role, department) to test higher-value targets.</t>
        </is>
      </c>
      <c r="F36" s="8">
        <f>IF(D36="Essential",3,IF(D36="Important",2,1))</f>
        <v/>
      </c>
      <c r="G36" s="9" t="n"/>
      <c r="H36" s="9" t="n"/>
    </row>
    <row r="37" ht="26" customHeight="1">
      <c r="B37" s="5" t="inlineStr">
        <is>
          <t>Tracking &amp; Analytics</t>
        </is>
      </c>
      <c r="C37" s="5" t="inlineStr">
        <is>
          <t>Comprehensive statistics</t>
        </is>
      </c>
      <c r="D37" s="15" t="inlineStr">
        <is>
          <t>Essential</t>
        </is>
      </c>
      <c r="E37" s="7" t="inlineStr">
        <is>
          <t>Per-user and aggregate tracking of opens, clicks and reports.</t>
        </is>
      </c>
      <c r="F37" s="8">
        <f>IF(D37="Essential",3,IF(D37="Important",2,1))</f>
        <v/>
      </c>
      <c r="G37" s="9" t="n"/>
      <c r="H37" s="9" t="n"/>
    </row>
    <row r="38" ht="26" customHeight="1">
      <c r="B38" s="10" t="inlineStr">
        <is>
          <t>Tracking &amp; Analytics</t>
        </is>
      </c>
      <c r="C38" s="10" t="inlineStr">
        <is>
          <t>Open-tracking pixel</t>
        </is>
      </c>
      <c r="D38" s="11" t="inlineStr">
        <is>
          <t>Important</t>
        </is>
      </c>
      <c r="E38" s="12" t="inlineStr">
        <is>
          <t>Support for a tracking (white/1x1) pixel to measure email opening, with awareness that image-blocking and pre-fetch scanners limit its reliability.</t>
        </is>
      </c>
      <c r="F38" s="8">
        <f>IF(D38="Essential",3,IF(D38="Important",2,1))</f>
        <v/>
      </c>
      <c r="G38" s="9" t="n"/>
      <c r="H38" s="9" t="n"/>
    </row>
    <row r="39" ht="26" customHeight="1">
      <c r="B39" s="5" t="inlineStr">
        <is>
          <t>Tracking &amp; Analytics</t>
        </is>
      </c>
      <c r="C39" s="5" t="inlineStr">
        <is>
          <t>Advanced tracking</t>
        </is>
      </c>
      <c r="D39" s="6" t="inlineStr">
        <is>
          <t>Important</t>
        </is>
      </c>
      <c r="E39" s="7" t="inlineStr">
        <is>
          <t>Email views, link clicks, attachment opens and web-form submissions, tracked separately.</t>
        </is>
      </c>
      <c r="F39" s="8">
        <f>IF(D39="Essential",3,IF(D39="Important",2,1))</f>
        <v/>
      </c>
      <c r="G39" s="9" t="n"/>
      <c r="H39" s="9" t="n"/>
    </row>
    <row r="40" ht="26" customHeight="1">
      <c r="B40" s="10" t="inlineStr">
        <is>
          <t>Tracking &amp; Analytics</t>
        </is>
      </c>
      <c r="C40" s="10" t="inlineStr">
        <is>
          <t>Filtering of automated clicks</t>
        </is>
      </c>
      <c r="D40" s="13" t="inlineStr">
        <is>
          <t>Essential</t>
        </is>
      </c>
      <c r="E40" s="12" t="inlineStr">
        <is>
          <t>Distinguish genuine user actions from clicks generated by security scanners, sandboxes and link-rewriting gateways; otherwise these false positives inflate click statistics and invalidate results.</t>
        </is>
      </c>
      <c r="F40" s="8">
        <f>IF(D40="Essential",3,IF(D40="Important",2,1))</f>
        <v/>
      </c>
      <c r="G40" s="9" t="n"/>
      <c r="H40" s="9" t="n"/>
    </row>
    <row r="41" ht="26" customHeight="1">
      <c r="B41" s="5" t="inlineStr">
        <is>
          <t>Tracking &amp; Analytics</t>
        </is>
      </c>
      <c r="C41" s="5" t="inlineStr">
        <is>
          <t>Reply management</t>
        </is>
      </c>
      <c r="D41" s="6" t="inlineStr">
        <is>
          <t>Important</t>
        </is>
      </c>
      <c r="E41" s="7" t="inlineStr">
        <is>
          <t>Filter out-of-office and automated replies so they do not skew statistics.</t>
        </is>
      </c>
      <c r="F41" s="8">
        <f>IF(D41="Essential",3,IF(D41="Important",2,1))</f>
        <v/>
      </c>
      <c r="G41" s="9" t="n"/>
      <c r="H41" s="9" t="n"/>
    </row>
    <row r="42" ht="26" customHeight="1">
      <c r="B42" s="10" t="inlineStr">
        <is>
          <t>Tracking &amp; Analytics</t>
        </is>
      </c>
      <c r="C42" s="10" t="inlineStr">
        <is>
          <t>Repeat-offender / risk scoring</t>
        </is>
      </c>
      <c r="D42" s="11" t="inlineStr">
        <is>
          <t>Important</t>
        </is>
      </c>
      <c r="E42" s="12" t="inlineStr">
        <is>
          <t>Identify and score users or groups who repeatedly fail, to target follow-up and measure improvement.</t>
        </is>
      </c>
      <c r="F42" s="8">
        <f>IF(D42="Essential",3,IF(D42="Important",2,1))</f>
        <v/>
      </c>
      <c r="G42" s="9" t="n"/>
      <c r="H42" s="9" t="n"/>
    </row>
    <row r="43" ht="26" customHeight="1">
      <c r="B43" s="5" t="inlineStr">
        <is>
          <t>Tracking &amp; Analytics</t>
        </is>
      </c>
      <c r="C43" s="5" t="inlineStr">
        <is>
          <t>Benchmarking &amp; trends</t>
        </is>
      </c>
      <c r="D43" s="6" t="inlineStr">
        <is>
          <t>Important</t>
        </is>
      </c>
      <c r="E43" s="7" t="inlineStr">
        <is>
          <t>Compare results over time and against internal history or industry baselines; report time-to-click and time-to-report.</t>
        </is>
      </c>
      <c r="F43" s="8">
        <f>IF(D43="Essential",3,IF(D43="Important",2,1))</f>
        <v/>
      </c>
      <c r="G43" s="9" t="n"/>
      <c r="H43" s="9" t="n"/>
    </row>
    <row r="44" ht="26" customHeight="1">
      <c r="B44" s="10" t="inlineStr">
        <is>
          <t>Tracking &amp; Analytics</t>
        </is>
      </c>
      <c r="C44" s="10" t="inlineStr">
        <is>
          <t>Data export</t>
        </is>
      </c>
      <c r="D44" s="11" t="inlineStr">
        <is>
          <t>Important</t>
        </is>
      </c>
      <c r="E44" s="12" t="inlineStr">
        <is>
          <t>Raw data export via CSV or API for integration with your own dashboards or SIEM.</t>
        </is>
      </c>
      <c r="F44" s="8">
        <f>IF(D44="Essential",3,IF(D44="Important",2,1))</f>
        <v/>
      </c>
      <c r="G44" s="9" t="n"/>
      <c r="H44" s="9" t="n"/>
    </row>
    <row r="45" ht="26" customHeight="1">
      <c r="B45" s="5" t="inlineStr">
        <is>
          <t>User Management &amp; Integration</t>
        </is>
      </c>
      <c r="C45" s="5" t="inlineStr">
        <is>
          <t>User synchronisation</t>
        </is>
      </c>
      <c r="D45" s="15" t="inlineStr">
        <is>
          <t>Essential</t>
        </is>
      </c>
      <c r="E45" s="7" t="inlineStr">
        <is>
          <t>Integration with Active Directory, Entra ID (Azure AD) or Google Directory for automatic user-list updates.</t>
        </is>
      </c>
      <c r="F45" s="8">
        <f>IF(D45="Essential",3,IF(D45="Important",2,1))</f>
        <v/>
      </c>
      <c r="G45" s="9" t="n"/>
      <c r="H45" s="9" t="n"/>
    </row>
    <row r="46" ht="26" customHeight="1">
      <c r="B46" s="10" t="inlineStr">
        <is>
          <t>User Management &amp; Integration</t>
        </is>
      </c>
      <c r="C46" s="10" t="inlineStr">
        <is>
          <t>Account filtering on sync</t>
        </is>
      </c>
      <c r="D46" s="11" t="inlineStr">
        <is>
          <t>Important</t>
        </is>
      </c>
      <c r="E46" s="12" t="inlineStr">
        <is>
          <t>Filter accounts during synchronisation to exclude system/service accounts, shared mailboxes and out-of-scope profiles.</t>
        </is>
      </c>
      <c r="F46" s="8">
        <f>IF(D46="Essential",3,IF(D46="Important",2,1))</f>
        <v/>
      </c>
      <c r="G46" s="9" t="n"/>
      <c r="H46" s="9" t="n"/>
    </row>
    <row r="47" ht="26" customHeight="1">
      <c r="B47" s="5" t="inlineStr">
        <is>
          <t>User Management &amp; Integration</t>
        </is>
      </c>
      <c r="C47" s="5" t="inlineStr">
        <is>
          <t>Data correction</t>
        </is>
      </c>
      <c r="D47" s="15" t="inlineStr">
        <is>
          <t>Essential</t>
        </is>
      </c>
      <c r="E47" s="7" t="inlineStr">
        <is>
          <t>Handle bounces, leavers and new joiners automatically so lists stay accurate.</t>
        </is>
      </c>
      <c r="F47" s="8">
        <f>IF(D47="Essential",3,IF(D47="Important",2,1))</f>
        <v/>
      </c>
      <c r="G47" s="9" t="n"/>
      <c r="H47" s="9" t="n"/>
    </row>
    <row r="48" ht="26" customHeight="1">
      <c r="B48" s="10" t="inlineStr">
        <is>
          <t>User Management &amp; Integration</t>
        </is>
      </c>
      <c r="C48" s="10" t="inlineStr">
        <is>
          <t>Report button / add-in</t>
        </is>
      </c>
      <c r="D48" s="13" t="inlineStr">
        <is>
          <t>Essential</t>
        </is>
      </c>
      <c r="E48" s="12" t="inlineStr">
        <is>
          <t>A one-click "report phishing" button for Outlook / Microsoft 365 / Gmail that feeds reporting statistics and, ideally, the SOC queue.</t>
        </is>
      </c>
      <c r="F48" s="8">
        <f>IF(D48="Essential",3,IF(D48="Important",2,1))</f>
        <v/>
      </c>
      <c r="G48" s="9" t="n"/>
      <c r="H48" s="9" t="n"/>
    </row>
    <row r="49" ht="26" customHeight="1">
      <c r="B49" s="5" t="inlineStr">
        <is>
          <t>User Management &amp; Integration</t>
        </is>
      </c>
      <c r="C49" s="5" t="inlineStr">
        <is>
          <t>Role-based access control</t>
        </is>
      </c>
      <c r="D49" s="6" t="inlineStr">
        <is>
          <t>Important</t>
        </is>
      </c>
      <c r="E49" s="7" t="inlineStr">
        <is>
          <t>Restrict admin access by business unit or entity (e.g. let department managers view only their team's results).</t>
        </is>
      </c>
      <c r="F49" s="8">
        <f>IF(D49="Essential",3,IF(D49="Important",2,1))</f>
        <v/>
      </c>
      <c r="G49" s="9" t="n"/>
      <c r="H49" s="9" t="n"/>
    </row>
    <row r="50" ht="26" customHeight="1">
      <c r="B50" s="10" t="inlineStr">
        <is>
          <t>User Management &amp; Integration</t>
        </is>
      </c>
      <c r="C50" s="10" t="inlineStr">
        <is>
          <t>LMS integration</t>
        </is>
      </c>
      <c r="D50" s="11" t="inlineStr">
        <is>
          <t>Important</t>
        </is>
      </c>
      <c r="E50" s="12" t="inlineStr">
        <is>
          <t>Automatic assignment of a remedial training module when a user clicks - closing the loop between exercise and learning.</t>
        </is>
      </c>
      <c r="F50" s="8">
        <f>IF(D50="Essential",3,IF(D50="Important",2,1))</f>
        <v/>
      </c>
      <c r="G50" s="9" t="n"/>
      <c r="H50" s="9" t="n"/>
    </row>
    <row r="51" ht="26" customHeight="1">
      <c r="B51" s="5" t="inlineStr">
        <is>
          <t>User Management &amp; Integration</t>
        </is>
      </c>
      <c r="C51" s="5" t="inlineStr">
        <is>
          <t>Adaptive training rules</t>
        </is>
      </c>
      <c r="D51" s="6" t="inlineStr">
        <is>
          <t>Important</t>
        </is>
      </c>
      <c r="E51" s="7" t="inlineStr">
        <is>
          <t>Define conditions that set how many exercises or training modules a user must complete, based on their phishing results and prior training participation.</t>
        </is>
      </c>
      <c r="F51" s="8">
        <f>IF(D51="Essential",3,IF(D51="Important",2,1))</f>
        <v/>
      </c>
      <c r="G51" s="9" t="n"/>
      <c r="H51" s="9" t="n"/>
    </row>
    <row r="52" ht="26" customHeight="1">
      <c r="B52" s="10" t="inlineStr">
        <is>
          <t>User Management &amp; Integration</t>
        </is>
      </c>
      <c r="C52" s="10" t="inlineStr">
        <is>
          <t>SIEM / SOC integration</t>
        </is>
      </c>
      <c r="D52" s="11" t="inlineStr">
        <is>
          <t>Important</t>
        </is>
      </c>
      <c r="E52" s="12" t="inlineStr">
        <is>
          <t>API or syslog export of exercise events for real-time SOC visibility and correlation with real reports.</t>
        </is>
      </c>
      <c r="F52" s="8">
        <f>IF(D52="Essential",3,IF(D52="Important",2,1))</f>
        <v/>
      </c>
      <c r="G52" s="9" t="n"/>
      <c r="H52" s="9" t="n"/>
    </row>
    <row r="53" ht="26" customHeight="1">
      <c r="B53" s="5" t="inlineStr">
        <is>
          <t>Data Protection, Security &amp; Compliance</t>
        </is>
      </c>
      <c r="C53" s="5" t="inlineStr">
        <is>
          <t>GDPR compliance &amp; DPA</t>
        </is>
      </c>
      <c r="D53" s="15" t="inlineStr">
        <is>
          <t>Essential</t>
        </is>
      </c>
      <c r="E53" s="7" t="inlineStr">
        <is>
          <t>A data processing agreement and lawful basis for handling employee data; personal data limited to what the programme needs.</t>
        </is>
      </c>
      <c r="F53" s="8">
        <f>IF(D53="Essential",3,IF(D53="Important",2,1))</f>
        <v/>
      </c>
      <c r="G53" s="9" t="n"/>
      <c r="H53" s="9" t="n"/>
    </row>
    <row r="54" ht="26" customHeight="1">
      <c r="B54" s="10" t="inlineStr">
        <is>
          <t>Data Protection, Security &amp; Compliance</t>
        </is>
      </c>
      <c r="C54" s="10" t="inlineStr">
        <is>
          <t>Anonymised / aggregated reporting</t>
        </is>
      </c>
      <c r="D54" s="13" t="inlineStr">
        <is>
          <t>Essential</t>
        </is>
      </c>
      <c r="E54" s="12" t="inlineStr">
        <is>
          <t>Ability to report at group level and restrict access to individual results - often required by works councils / employee representatives before running exercises on staff.</t>
        </is>
      </c>
      <c r="F54" s="8">
        <f>IF(D54="Essential",3,IF(D54="Important",2,1))</f>
        <v/>
      </c>
      <c r="G54" s="9" t="n"/>
      <c r="H54" s="9" t="n"/>
    </row>
    <row r="55" ht="26" customHeight="1">
      <c r="B55" s="5" t="inlineStr">
        <is>
          <t>Data Protection, Security &amp; Compliance</t>
        </is>
      </c>
      <c r="C55" s="5" t="inlineStr">
        <is>
          <t>Data residency / EU hosting</t>
        </is>
      </c>
      <c r="D55" s="6" t="inlineStr">
        <is>
          <t>Important</t>
        </is>
      </c>
      <c r="E55" s="7" t="inlineStr">
        <is>
          <t>Where exercise and personal data are stored and processed (EU hosting is frequently required for European organisations).</t>
        </is>
      </c>
      <c r="F55" s="8">
        <f>IF(D55="Essential",3,IF(D55="Important",2,1))</f>
        <v/>
      </c>
      <c r="G55" s="9" t="n"/>
      <c r="H55" s="9" t="n"/>
    </row>
    <row r="56" ht="26" customHeight="1">
      <c r="B56" s="10" t="inlineStr">
        <is>
          <t>Data Protection, Security &amp; Compliance</t>
        </is>
      </c>
      <c r="C56" s="10" t="inlineStr">
        <is>
          <t>Platform security certifications</t>
        </is>
      </c>
      <c r="D56" s="11" t="inlineStr">
        <is>
          <t>Important</t>
        </is>
      </c>
      <c r="E56" s="12" t="inlineStr">
        <is>
          <t>Independent assurance such as ISO 27001 or SOC 2, plus regular penetration testing of the vendor's own platform.</t>
        </is>
      </c>
      <c r="F56" s="8">
        <f>IF(D56="Essential",3,IF(D56="Important",2,1))</f>
        <v/>
      </c>
      <c r="G56" s="9" t="n"/>
      <c r="H56" s="9" t="n"/>
    </row>
    <row r="57" ht="26" customHeight="1">
      <c r="B57" s="5" t="inlineStr">
        <is>
          <t>Data Protection, Security &amp; Compliance</t>
        </is>
      </c>
      <c r="C57" s="5" t="inlineStr">
        <is>
          <t>Secure admin access (SSO / MFA)</t>
        </is>
      </c>
      <c r="D57" s="6" t="inlineStr">
        <is>
          <t>Important</t>
        </is>
      </c>
      <c r="E57" s="7" t="inlineStr">
        <is>
          <t>Single sign-on and multi-factor authentication for administrators; least-privilege admin roles.</t>
        </is>
      </c>
      <c r="F57" s="8">
        <f>IF(D57="Essential",3,IF(D57="Important",2,1))</f>
        <v/>
      </c>
      <c r="G57" s="9" t="n"/>
      <c r="H57" s="9" t="n"/>
    </row>
    <row r="58" ht="26" customHeight="1">
      <c r="B58" s="10" t="inlineStr">
        <is>
          <t>Data Protection, Security &amp; Compliance</t>
        </is>
      </c>
      <c r="C58" s="10" t="inlineStr">
        <is>
          <t>Data retention &amp; deletion</t>
        </is>
      </c>
      <c r="D58" s="11" t="inlineStr">
        <is>
          <t>Important</t>
        </is>
      </c>
      <c r="E58" s="12" t="inlineStr">
        <is>
          <t>Configurable retention periods and the ability to delete personal data on request or contract end.</t>
        </is>
      </c>
      <c r="F58" s="8">
        <f>IF(D58="Essential",3,IF(D58="Important",2,1))</f>
        <v/>
      </c>
      <c r="G58" s="9" t="n"/>
      <c r="H58" s="9" t="n"/>
    </row>
    <row r="59" ht="26" customHeight="1">
      <c r="B59" s="5" t="inlineStr">
        <is>
          <t>Licensing &amp; Commercials</t>
        </is>
      </c>
      <c r="C59" s="5" t="inlineStr">
        <is>
          <t>Seat-counting model</t>
        </is>
      </c>
      <c r="D59" s="15" t="inlineStr">
        <is>
          <t>Essential</t>
        </is>
      </c>
      <c r="E59" s="7" t="inlineStr">
        <is>
          <t>Verify exactly how deleted users are counted. With a typical 10-20% annual turnover, if departing employees cannot be removed promptly your billable seat count will steadily exceed your active headcount.</t>
        </is>
      </c>
      <c r="F59" s="8">
        <f>IF(D59="Essential",3,IF(D59="Important",2,1))</f>
        <v/>
      </c>
      <c r="G59" s="9" t="n"/>
      <c r="H59" s="9" t="n"/>
    </row>
    <row r="60" ht="26" customHeight="1">
      <c r="B60" s="10" t="inlineStr">
        <is>
          <t>Licensing &amp; Commercials</t>
        </is>
      </c>
      <c r="C60" s="10" t="inlineStr">
        <is>
          <t>Pricing transparency</t>
        </is>
      </c>
      <c r="D60" s="11" t="inlineStr">
        <is>
          <t>Important</t>
        </is>
      </c>
      <c r="E60" s="12" t="inlineStr">
        <is>
          <t>Clear pricing model (per-seat vs. flat), including what triggers overage charges.</t>
        </is>
      </c>
      <c r="F60" s="8">
        <f>IF(D60="Essential",3,IF(D60="Important",2,1))</f>
        <v/>
      </c>
      <c r="G60" s="9" t="n"/>
      <c r="H60" s="9" t="n"/>
    </row>
    <row r="61" ht="26" customHeight="1">
      <c r="B61" s="5" t="inlineStr">
        <is>
          <t>Licensing &amp; Commercials</t>
        </is>
      </c>
      <c r="C61" s="5" t="inlineStr">
        <is>
          <t>Contract flexibility</t>
        </is>
      </c>
      <c r="D61" s="6" t="inlineStr">
        <is>
          <t>Important</t>
        </is>
      </c>
      <c r="E61" s="7" t="inlineStr">
        <is>
          <t>Ability to adjust seat counts mid-term to track real headcount rather than the peak.</t>
        </is>
      </c>
      <c r="F61" s="8">
        <f>IF(D61="Essential",3,IF(D61="Important",2,1))</f>
        <v/>
      </c>
      <c r="G61" s="9" t="n"/>
      <c r="H61" s="9" t="n"/>
    </row>
    <row r="62" ht="26" customHeight="1">
      <c r="B62" s="10" t="inlineStr">
        <is>
          <t>Licensing &amp; Commercials</t>
        </is>
      </c>
      <c r="C62" s="10" t="inlineStr">
        <is>
          <t>Onboarding &amp; support</t>
        </is>
      </c>
      <c r="D62" s="11" t="inlineStr">
        <is>
          <t>Important</t>
        </is>
      </c>
      <c r="E62" s="12" t="inlineStr">
        <is>
          <t>Quality, language and SLA of onboarding and ongoing support; availability of a dedicated contact.</t>
        </is>
      </c>
      <c r="F62" s="8">
        <f>IF(D62="Essential",3,IF(D62="Important",2,1))</f>
        <v/>
      </c>
      <c r="G62" s="9" t="n"/>
      <c r="H62" s="9" t="n"/>
    </row>
    <row r="63" ht="26" customHeight="1">
      <c r="B63" s="5" t="inlineStr">
        <is>
          <t>Licensing &amp; Commercials</t>
        </is>
      </c>
      <c r="C63" s="5" t="inlineStr">
        <is>
          <t>Vendor viability &amp; roadmap</t>
        </is>
      </c>
      <c r="D63" s="14" t="inlineStr">
        <is>
          <t>Nice-to-have</t>
        </is>
      </c>
      <c r="E63" s="7" t="inlineStr">
        <is>
          <t>Vendor stability and a published roadmap, so the platform keeps pace with evolving threats.</t>
        </is>
      </c>
      <c r="F63" s="8">
        <f>IF(D63="Essential",3,IF(D63="Important",2,1))</f>
        <v/>
      </c>
      <c r="G63" s="9" t="n"/>
      <c r="H63" s="9" t="n"/>
    </row>
    <row r="65">
      <c r="B65" s="17" t="inlineStr">
        <is>
          <t>Weighted score</t>
        </is>
      </c>
      <c r="G65" s="18">
        <f>SUMPRODUCT($F$7:$F$63,IF(G7:G63="",0,G7:G63))</f>
        <v/>
      </c>
      <c r="H65" s="18">
        <f>SUMPRODUCT($F$7:$F$63,IF(H7:H63="",0,H7:H63))</f>
        <v/>
      </c>
    </row>
    <row r="66">
      <c r="B66" s="19" t="inlineStr">
        <is>
          <t>Maximum possible</t>
        </is>
      </c>
      <c r="G66" s="8">
        <f>3*SUM($F$7:$F$63)</f>
        <v/>
      </c>
      <c r="H66" s="8">
        <f>3*SUM($F$7:$F$63)</f>
        <v/>
      </c>
    </row>
    <row r="67">
      <c r="B67" s="20" t="inlineStr">
        <is>
          <t>Score (%)</t>
        </is>
      </c>
      <c r="G67" s="21">
        <f>IF(G66=0,0,G65/G66)</f>
        <v/>
      </c>
      <c r="H67" s="21">
        <f>IF(H66=0,0,H65/H66)</f>
        <v/>
      </c>
    </row>
    <row r="69">
      <c r="B69" s="20" t="inlineStr">
        <is>
          <t>Essential criteria scored 0 (red flags)</t>
        </is>
      </c>
      <c r="G69" s="8">
        <f>COUNTIFS($D$7:$D$63,"Essential",G7:G63,0)</f>
        <v/>
      </c>
      <c r="H69" s="8">
        <f>COUNTIFS($D$7:$D$63,"Essential",H7:H63,0)</f>
        <v/>
      </c>
    </row>
    <row r="71">
      <c r="B71" s="2" t="inlineStr">
        <is>
          <t>Legend: yellow = your scores (0 absent, 1 partial, 2 good, 3 excellent). A single Essential criterion at 0 is usually disqualifying, whatever the total. Source: Get Phishing Under Control, Annex 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2026-08-01T13:46:12Z</dcterms:created>
  <dcterms:modified xmlns:dcterms="http://purl.org/dc/terms/" xmlns:xsi="http://www.w3.org/2001/XMLSchema-instance" xsi:type="dcterms:W3CDTF">2026-08-01T13:46:12Z</dcterms:modified>
</cp:coreProperties>
</file>